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 activeTab="1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'1-1'!$A$9:$M$22</definedName>
    <definedName name="_xlnm.Print_Area" localSheetId="0">'1-1'!$A$1:$M$58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04" l="1"/>
  <c r="M30" i="104" s="1"/>
  <c r="M29" i="104"/>
  <c r="M28" i="104"/>
  <c r="J28" i="104"/>
  <c r="H18" i="104"/>
  <c r="M18" i="104" s="1"/>
  <c r="M17" i="104"/>
  <c r="M16" i="104"/>
  <c r="J16" i="104"/>
  <c r="M45" i="104" l="1"/>
  <c r="H43" i="104"/>
  <c r="M43" i="104" s="1"/>
  <c r="M42" i="104"/>
  <c r="M41" i="104"/>
  <c r="J41" i="104"/>
  <c r="H39" i="104"/>
  <c r="M39" i="104" s="1"/>
  <c r="M38" i="104"/>
  <c r="J37" i="104"/>
  <c r="M37" i="104" s="1"/>
  <c r="H35" i="104"/>
  <c r="M35" i="104" s="1"/>
  <c r="L34" i="104"/>
  <c r="M34" i="104" s="1"/>
  <c r="L33" i="104"/>
  <c r="M33" i="104" s="1"/>
  <c r="J33" i="104"/>
  <c r="J24" i="104"/>
  <c r="M24" i="104" s="1"/>
  <c r="H26" i="104" l="1"/>
  <c r="M26" i="104" s="1"/>
  <c r="M25" i="104"/>
  <c r="H22" i="104" l="1"/>
  <c r="M22" i="104" s="1"/>
  <c r="M21" i="104"/>
  <c r="J20" i="104"/>
  <c r="M20" i="104" s="1"/>
  <c r="L12" i="104" l="1"/>
  <c r="J12" i="104"/>
  <c r="M12" i="104" l="1"/>
  <c r="L13" i="104"/>
  <c r="M13" i="104" s="1"/>
  <c r="H14" i="104"/>
  <c r="M14" i="104" s="1"/>
  <c r="L46" i="104" l="1"/>
  <c r="J46" i="104" l="1"/>
  <c r="M46" i="104" l="1"/>
  <c r="H46" i="104"/>
  <c r="M47" i="104" s="1"/>
  <c r="M48" i="104" l="1"/>
  <c r="M49" i="104" s="1"/>
  <c r="M50" i="104" s="1"/>
  <c r="M51" i="104" l="1"/>
  <c r="M52" i="104" s="1"/>
  <c r="M53" i="104" l="1"/>
  <c r="M54" i="104" s="1"/>
</calcChain>
</file>

<file path=xl/sharedStrings.xml><?xml version="1.0" encoding="utf-8"?>
<sst xmlns="http://schemas.openxmlformats.org/spreadsheetml/2006/main" count="159" uniqueCount="70">
  <si>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</si>
  <si>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</si>
  <si>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</si>
  <si>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</si>
  <si>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</si>
  <si>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</si>
  <si>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</si>
  <si>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</si>
  <si>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</si>
  <si>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</si>
  <si>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</si>
  <si>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</si>
  <si>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</si>
  <si>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</si>
  <si>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</si>
  <si>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</si>
  <si>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</si>
  <si>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</si>
  <si>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</si>
  <si>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</si>
  <si>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</si>
  <si>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</si>
  <si>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</si>
  <si>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</si>
  <si>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</si>
  <si>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</si>
  <si>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</si>
  <si>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</si>
  <si>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</si>
  <si>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</si>
  <si>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</si>
  <si>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</si>
  <si>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</si>
  <si>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</si>
  <si>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</si>
  <si>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</si>
  <si>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</si>
  <si>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</si>
  <si>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</si>
  <si>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</si>
  <si>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</si>
  <si>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</si>
  <si>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</si>
  <si>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</si>
  <si>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</si>
  <si>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</si>
  <si>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</si>
  <si>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</si>
  <si>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</si>
  <si>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</si>
  <si>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</si>
  <si>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</si>
  <si>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</si>
  <si>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სამუშაოების დაწყების სავარაუდო თარიღი</t>
  </si>
  <si>
    <t>ავანსი</t>
  </si>
  <si>
    <t>განიხილება შემსრულებლის შემოთავაზება</t>
  </si>
  <si>
    <t>30.11.2021</t>
  </si>
  <si>
    <t>5 მეტრამდე სიმაღლის  ობიექტებზე სამუშაოები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</si>
  <si>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</si>
  <si>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</si>
  <si>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მ2</t>
  </si>
  <si>
    <t>შუშების წმენდა</t>
  </si>
  <si>
    <t>ნალესი ზედაპირების წმენდა</t>
  </si>
  <si>
    <t>5+ მეტრ სიმაღლის  ობიექტებზე სამუშაოები</t>
  </si>
  <si>
    <t>15 მ სიმაღლის ამწე კალათი</t>
  </si>
  <si>
    <t>დღე</t>
  </si>
  <si>
    <t xml:space="preserve"> Lamel 200 პანელების წმენდა</t>
  </si>
  <si>
    <t>Lamel 200 პანელების წმენდა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</si>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</sst>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47"/>
  <sheetViews>
    <sheetView view="pageBreakPreview" zoomScale="80" zoomScaleNormal="80" zoomScaleSheetLayoutView="80" workbookViewId="0">
      <selection activeCell="C31" sqref="C31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3"/>
      <c r="B1" s="153"/>
      <c r="C1" s="153"/>
      <c r="E1" s="154"/>
      <c r="F1" s="154"/>
      <c r="G1" s="154"/>
      <c r="H1" s="154"/>
      <c r="I1" s="154"/>
      <c r="J1" s="154"/>
      <c r="K1" s="154"/>
      <c r="L1" s="154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5"/>
      <c r="B3" s="155"/>
      <c r="C3" s="155"/>
      <c r="D3" s="119"/>
      <c r="E3" s="156"/>
      <c r="F3" s="156"/>
      <c r="G3" s="156"/>
      <c r="H3" s="156"/>
      <c r="I3" s="156"/>
      <c r="J3" s="156"/>
      <c r="K3" s="156"/>
      <c r="L3" s="156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5"/>
      <c r="B5" s="155"/>
      <c r="C5" s="155"/>
      <c r="D5" s="123"/>
      <c r="E5" s="156"/>
      <c r="F5" s="156"/>
      <c r="G5" s="156"/>
      <c r="H5" s="156"/>
      <c r="I5" s="156"/>
      <c r="J5" s="156"/>
      <c r="K5" s="156"/>
      <c r="L5" s="156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7" t="s">
        <v>1</v>
      </c>
      <c r="B7" s="149" t="s">
        <v>43</v>
      </c>
      <c r="C7" s="151" t="s">
        <v>45</v>
      </c>
      <c r="D7" s="145" t="s">
        <v>0</v>
      </c>
      <c r="E7" s="141" t="s">
        <v>35</v>
      </c>
      <c r="F7" s="145" t="s">
        <v>36</v>
      </c>
      <c r="G7" s="145" t="s">
        <v>37</v>
      </c>
      <c r="H7" s="145"/>
      <c r="I7" s="145" t="s">
        <v>38</v>
      </c>
      <c r="J7" s="145"/>
      <c r="K7" s="145" t="s">
        <v>39</v>
      </c>
      <c r="L7" s="145"/>
      <c r="M7" s="143" t="s">
        <v>40</v>
      </c>
    </row>
    <row r="8" spans="1:16" s="19" customFormat="1" ht="30" customHeight="1">
      <c r="A8" s="148"/>
      <c r="B8" s="150"/>
      <c r="C8" s="152"/>
      <c r="D8" s="146"/>
      <c r="E8" s="142"/>
      <c r="F8" s="146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4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57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54.6" customHeight="1">
      <c r="A11" s="31">
        <v>1</v>
      </c>
      <c r="B11" s="89" t="s">
        <v>51</v>
      </c>
      <c r="C11" s="129" t="s">
        <v>58</v>
      </c>
      <c r="D11" s="26"/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46.8" customHeight="1">
      <c r="A12" s="31"/>
      <c r="B12" s="126"/>
      <c r="C12" s="134" t="s">
        <v>59</v>
      </c>
      <c r="D12" s="7" t="s">
        <v>60</v>
      </c>
      <c r="E12" s="127">
        <v>1</v>
      </c>
      <c r="F12" s="127">
        <v>1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>
        <f t="shared" ref="L12" si="1">K12*F12</f>
        <v>0</v>
      </c>
      <c r="M12" s="128">
        <f t="shared" ref="M12" si="2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1</v>
      </c>
      <c r="G13" s="127"/>
      <c r="H13" s="127"/>
      <c r="I13" s="127"/>
      <c r="J13" s="127"/>
      <c r="K13" s="127">
        <v>0</v>
      </c>
      <c r="L13" s="127">
        <f t="shared" ref="L13" si="3">K13*F13</f>
        <v>0</v>
      </c>
      <c r="M13" s="128">
        <f t="shared" ref="M13:M14" si="4">L13+J13+H13</f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1</v>
      </c>
      <c r="G14" s="127">
        <v>0</v>
      </c>
      <c r="H14" s="127">
        <f t="shared" ref="H14" si="5">G14*F14</f>
        <v>0</v>
      </c>
      <c r="I14" s="127"/>
      <c r="J14" s="127"/>
      <c r="K14" s="127"/>
      <c r="L14" s="127"/>
      <c r="M14" s="128">
        <f t="shared" si="4"/>
        <v>0</v>
      </c>
      <c r="N14" s="51"/>
      <c r="O14" s="117"/>
    </row>
    <row r="15" spans="1:16" ht="34.950000000000003" customHeight="1">
      <c r="A15" s="31">
        <v>2</v>
      </c>
      <c r="B15" s="89" t="s">
        <v>51</v>
      </c>
      <c r="C15" s="129" t="s">
        <v>66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18" customHeight="1">
      <c r="A16" s="31"/>
      <c r="B16" s="126"/>
      <c r="C16" s="134" t="s">
        <v>67</v>
      </c>
      <c r="D16" s="7" t="s">
        <v>60</v>
      </c>
      <c r="E16" s="127">
        <v>1</v>
      </c>
      <c r="F16" s="127">
        <v>1</v>
      </c>
      <c r="G16" s="127"/>
      <c r="H16" s="127"/>
      <c r="I16" s="127">
        <v>0</v>
      </c>
      <c r="J16" s="127">
        <f t="shared" ref="J16" si="6">I16*F16</f>
        <v>0</v>
      </c>
      <c r="K16" s="127"/>
      <c r="L16" s="127"/>
      <c r="M16" s="128">
        <f t="shared" ref="M16:M18" si="7">L16+J16+H16</f>
        <v>0</v>
      </c>
      <c r="N16" s="84"/>
      <c r="O16" s="115">
        <v>6</v>
      </c>
    </row>
    <row r="17" spans="1:15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1</v>
      </c>
      <c r="G17" s="127"/>
      <c r="H17" s="127"/>
      <c r="I17" s="127"/>
      <c r="J17" s="127"/>
      <c r="K17" s="127"/>
      <c r="L17" s="127">
        <v>0</v>
      </c>
      <c r="M17" s="128">
        <f t="shared" si="7"/>
        <v>0</v>
      </c>
      <c r="N17" s="51"/>
      <c r="O17" s="117"/>
    </row>
    <row r="18" spans="1:15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1</v>
      </c>
      <c r="G18" s="127">
        <v>0</v>
      </c>
      <c r="H18" s="127">
        <f t="shared" ref="H18" si="8">G18*F18</f>
        <v>0</v>
      </c>
      <c r="I18" s="127"/>
      <c r="J18" s="127"/>
      <c r="K18" s="127"/>
      <c r="L18" s="127"/>
      <c r="M18" s="128">
        <f t="shared" si="7"/>
        <v>0</v>
      </c>
      <c r="N18" s="51"/>
      <c r="O18" s="117"/>
    </row>
    <row r="19" spans="1:15" ht="34.950000000000003" customHeight="1">
      <c r="A19" s="31">
        <v>3</v>
      </c>
      <c r="B19" s="89" t="s">
        <v>51</v>
      </c>
      <c r="C19" s="129" t="s">
        <v>61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5" ht="18" customHeight="1">
      <c r="A20" s="31"/>
      <c r="B20" s="126"/>
      <c r="C20" s="134" t="s">
        <v>61</v>
      </c>
      <c r="D20" s="7" t="s">
        <v>60</v>
      </c>
      <c r="E20" s="127">
        <v>1</v>
      </c>
      <c r="F20" s="127">
        <v>1</v>
      </c>
      <c r="G20" s="127"/>
      <c r="H20" s="127"/>
      <c r="I20" s="127">
        <v>0</v>
      </c>
      <c r="J20" s="127">
        <f t="shared" ref="J20" si="9">I20*F20</f>
        <v>0</v>
      </c>
      <c r="K20" s="127"/>
      <c r="L20" s="127"/>
      <c r="M20" s="128">
        <f t="shared" ref="M20:M22" si="10">L20+J20+H20</f>
        <v>0</v>
      </c>
      <c r="N20" s="84"/>
      <c r="O20" s="115">
        <v>6</v>
      </c>
    </row>
    <row r="21" spans="1:15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1</v>
      </c>
      <c r="G21" s="127"/>
      <c r="H21" s="127"/>
      <c r="I21" s="127"/>
      <c r="J21" s="127"/>
      <c r="K21" s="127"/>
      <c r="L21" s="127">
        <v>0</v>
      </c>
      <c r="M21" s="128">
        <f t="shared" si="10"/>
        <v>0</v>
      </c>
      <c r="N21" s="51"/>
      <c r="O21" s="117"/>
    </row>
    <row r="22" spans="1:15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1</v>
      </c>
      <c r="G22" s="127">
        <v>0</v>
      </c>
      <c r="H22" s="127">
        <f t="shared" ref="H22" si="11">G22*F22</f>
        <v>0</v>
      </c>
      <c r="I22" s="127"/>
      <c r="J22" s="127"/>
      <c r="K22" s="127"/>
      <c r="L22" s="127"/>
      <c r="M22" s="128">
        <f t="shared" si="10"/>
        <v>0</v>
      </c>
      <c r="N22" s="51"/>
      <c r="O22" s="117"/>
    </row>
    <row r="23" spans="1:15" ht="34.950000000000003" customHeight="1">
      <c r="A23" s="31">
        <v>4</v>
      </c>
      <c r="B23" s="89" t="s">
        <v>51</v>
      </c>
      <c r="C23" s="129" t="s">
        <v>62</v>
      </c>
      <c r="D23" s="26"/>
      <c r="E23" s="99"/>
      <c r="F23" s="131"/>
      <c r="G23" s="127"/>
      <c r="H23" s="127"/>
      <c r="I23" s="127"/>
      <c r="J23" s="127"/>
      <c r="K23" s="127"/>
      <c r="L23" s="127"/>
      <c r="M23" s="128"/>
      <c r="N23" s="84"/>
      <c r="O23" s="114"/>
    </row>
    <row r="24" spans="1:15" ht="18" customHeight="1">
      <c r="A24" s="31"/>
      <c r="B24" s="126"/>
      <c r="C24" s="134" t="s">
        <v>62</v>
      </c>
      <c r="D24" s="7" t="s">
        <v>60</v>
      </c>
      <c r="E24" s="127">
        <v>1</v>
      </c>
      <c r="F24" s="127">
        <v>1</v>
      </c>
      <c r="G24" s="127"/>
      <c r="H24" s="127"/>
      <c r="I24" s="127">
        <v>0</v>
      </c>
      <c r="J24" s="127">
        <f t="shared" ref="J24" si="12">I24*F24</f>
        <v>0</v>
      </c>
      <c r="K24" s="127"/>
      <c r="L24" s="127"/>
      <c r="M24" s="128">
        <f t="shared" ref="M24" si="13">L24+J24+H24</f>
        <v>0</v>
      </c>
      <c r="N24" s="84"/>
      <c r="O24" s="115">
        <v>6</v>
      </c>
    </row>
    <row r="25" spans="1:15" s="13" customFormat="1" ht="18" customHeight="1">
      <c r="A25" s="31"/>
      <c r="B25" s="90"/>
      <c r="C25" s="134" t="s">
        <v>52</v>
      </c>
      <c r="D25" s="116" t="s">
        <v>2</v>
      </c>
      <c r="E25" s="132"/>
      <c r="F25" s="133">
        <v>1</v>
      </c>
      <c r="G25" s="127"/>
      <c r="H25" s="127"/>
      <c r="I25" s="127"/>
      <c r="J25" s="127"/>
      <c r="K25" s="127"/>
      <c r="L25" s="127">
        <v>0</v>
      </c>
      <c r="M25" s="128">
        <f t="shared" ref="M25:M26" si="14">L25+J25+H25</f>
        <v>0</v>
      </c>
      <c r="N25" s="51"/>
      <c r="O25" s="117"/>
    </row>
    <row r="26" spans="1:15" s="13" customFormat="1" ht="18" customHeight="1">
      <c r="A26" s="118"/>
      <c r="B26" s="108"/>
      <c r="C26" s="134" t="s">
        <v>44</v>
      </c>
      <c r="D26" s="116" t="s">
        <v>2</v>
      </c>
      <c r="E26" s="132"/>
      <c r="F26" s="133">
        <v>1</v>
      </c>
      <c r="G26" s="127">
        <v>0</v>
      </c>
      <c r="H26" s="127">
        <f t="shared" ref="H26" si="15">G26*F26</f>
        <v>0</v>
      </c>
      <c r="I26" s="127"/>
      <c r="J26" s="127"/>
      <c r="K26" s="127"/>
      <c r="L26" s="127"/>
      <c r="M26" s="128">
        <f t="shared" si="14"/>
        <v>0</v>
      </c>
      <c r="N26" s="51"/>
      <c r="O26" s="117"/>
    </row>
    <row r="27" spans="1:15" ht="34.950000000000003" customHeight="1">
      <c r="A27" s="31">
        <v>5</v>
      </c>
      <c r="B27" s="89" t="s">
        <v>51</v>
      </c>
      <c r="C27" s="129" t="s">
        <v>68</v>
      </c>
      <c r="D27" s="26"/>
      <c r="E27" s="99"/>
      <c r="F27" s="131"/>
      <c r="G27" s="127"/>
      <c r="H27" s="127"/>
      <c r="I27" s="127"/>
      <c r="J27" s="127"/>
      <c r="K27" s="127"/>
      <c r="L27" s="127"/>
      <c r="M27" s="128"/>
      <c r="N27" s="84"/>
      <c r="O27" s="114"/>
    </row>
    <row r="28" spans="1:15" ht="30.6" customHeight="1">
      <c r="A28" s="31"/>
      <c r="B28" s="126"/>
      <c r="C28" s="134" t="s">
        <v>69</v>
      </c>
      <c r="D28" s="7" t="s">
        <v>60</v>
      </c>
      <c r="E28" s="127">
        <v>1</v>
      </c>
      <c r="F28" s="127">
        <v>1</v>
      </c>
      <c r="G28" s="127"/>
      <c r="H28" s="127"/>
      <c r="I28" s="127">
        <v>0</v>
      </c>
      <c r="J28" s="127">
        <f t="shared" ref="J28" si="16">I28*F28</f>
        <v>0</v>
      </c>
      <c r="K28" s="127"/>
      <c r="L28" s="127"/>
      <c r="M28" s="128">
        <f t="shared" ref="M28:M30" si="17">L28+J28+H28</f>
        <v>0</v>
      </c>
      <c r="N28" s="84"/>
      <c r="O28" s="115">
        <v>6</v>
      </c>
    </row>
    <row r="29" spans="1:15" s="13" customFormat="1" ht="18" customHeight="1">
      <c r="A29" s="31"/>
      <c r="B29" s="90"/>
      <c r="C29" s="134" t="s">
        <v>52</v>
      </c>
      <c r="D29" s="116" t="s">
        <v>2</v>
      </c>
      <c r="E29" s="132"/>
      <c r="F29" s="133">
        <v>1</v>
      </c>
      <c r="G29" s="127"/>
      <c r="H29" s="127"/>
      <c r="I29" s="127"/>
      <c r="J29" s="127"/>
      <c r="K29" s="127"/>
      <c r="L29" s="127">
        <v>0</v>
      </c>
      <c r="M29" s="128">
        <f t="shared" si="17"/>
        <v>0</v>
      </c>
      <c r="N29" s="51"/>
      <c r="O29" s="117"/>
    </row>
    <row r="30" spans="1:15" s="13" customFormat="1" ht="18" customHeight="1">
      <c r="A30" s="118"/>
      <c r="B30" s="108"/>
      <c r="C30" s="134" t="s">
        <v>44</v>
      </c>
      <c r="D30" s="116" t="s">
        <v>2</v>
      </c>
      <c r="E30" s="132"/>
      <c r="F30" s="133">
        <v>1</v>
      </c>
      <c r="G30" s="127">
        <v>0</v>
      </c>
      <c r="H30" s="127">
        <f t="shared" ref="H30" si="18">G30*F30</f>
        <v>0</v>
      </c>
      <c r="I30" s="127"/>
      <c r="J30" s="127"/>
      <c r="K30" s="127"/>
      <c r="L30" s="127"/>
      <c r="M30" s="128">
        <f t="shared" si="17"/>
        <v>0</v>
      </c>
      <c r="N30" s="51"/>
      <c r="O30" s="117"/>
    </row>
    <row r="31" spans="1:15" ht="54.6" customHeight="1">
      <c r="A31" s="31"/>
      <c r="B31" s="89" t="s">
        <v>51</v>
      </c>
      <c r="C31" s="129" t="s">
        <v>63</v>
      </c>
      <c r="D31" s="26"/>
      <c r="E31" s="99"/>
      <c r="F31" s="131"/>
      <c r="G31" s="127"/>
      <c r="H31" s="127"/>
      <c r="I31" s="127"/>
      <c r="J31" s="127"/>
      <c r="K31" s="127"/>
      <c r="L31" s="127"/>
      <c r="M31" s="128"/>
      <c r="N31" s="84"/>
      <c r="O31" s="114"/>
    </row>
    <row r="32" spans="1:15" ht="54.6" customHeight="1">
      <c r="A32" s="31">
        <v>1</v>
      </c>
      <c r="B32" s="89" t="s">
        <v>51</v>
      </c>
      <c r="C32" s="129" t="s">
        <v>58</v>
      </c>
      <c r="D32" s="26"/>
      <c r="E32" s="99"/>
      <c r="F32" s="131"/>
      <c r="G32" s="127"/>
      <c r="H32" s="127"/>
      <c r="I32" s="127"/>
      <c r="J32" s="127"/>
      <c r="K32" s="127"/>
      <c r="L32" s="127"/>
      <c r="M32" s="128"/>
      <c r="N32" s="84"/>
      <c r="O32" s="114"/>
    </row>
    <row r="33" spans="1:16" ht="46.8" customHeight="1">
      <c r="A33" s="31"/>
      <c r="B33" s="126"/>
      <c r="C33" s="134" t="s">
        <v>59</v>
      </c>
      <c r="D33" s="7" t="s">
        <v>60</v>
      </c>
      <c r="E33" s="127">
        <v>1</v>
      </c>
      <c r="F33" s="127">
        <v>1</v>
      </c>
      <c r="G33" s="127"/>
      <c r="H33" s="127"/>
      <c r="I33" s="127">
        <v>0</v>
      </c>
      <c r="J33" s="127">
        <f t="shared" ref="J33" si="19">I33*F33</f>
        <v>0</v>
      </c>
      <c r="K33" s="127"/>
      <c r="L33" s="127">
        <f t="shared" ref="L33:L34" si="20">K33*F33</f>
        <v>0</v>
      </c>
      <c r="M33" s="128">
        <f t="shared" ref="M33:M35" si="21">L33+J33+H33</f>
        <v>0</v>
      </c>
      <c r="N33" s="84"/>
      <c r="O33" s="115">
        <v>6</v>
      </c>
    </row>
    <row r="34" spans="1:16" s="13" customFormat="1" ht="18" customHeight="1">
      <c r="A34" s="31"/>
      <c r="B34" s="90"/>
      <c r="C34" s="134" t="s">
        <v>52</v>
      </c>
      <c r="D34" s="116" t="s">
        <v>2</v>
      </c>
      <c r="E34" s="132"/>
      <c r="F34" s="133">
        <v>1</v>
      </c>
      <c r="G34" s="127"/>
      <c r="H34" s="127"/>
      <c r="I34" s="127"/>
      <c r="J34" s="127"/>
      <c r="K34" s="127">
        <v>0</v>
      </c>
      <c r="L34" s="127">
        <f t="shared" si="20"/>
        <v>0</v>
      </c>
      <c r="M34" s="128">
        <f t="shared" si="21"/>
        <v>0</v>
      </c>
      <c r="N34" s="51"/>
      <c r="O34" s="117"/>
    </row>
    <row r="35" spans="1:16" s="13" customFormat="1" ht="18" customHeight="1">
      <c r="A35" s="118"/>
      <c r="B35" s="108"/>
      <c r="C35" s="134" t="s">
        <v>44</v>
      </c>
      <c r="D35" s="116" t="s">
        <v>2</v>
      </c>
      <c r="E35" s="132"/>
      <c r="F35" s="133">
        <v>1</v>
      </c>
      <c r="G35" s="127">
        <v>0</v>
      </c>
      <c r="H35" s="127">
        <f t="shared" ref="H35" si="22">G35*F35</f>
        <v>0</v>
      </c>
      <c r="I35" s="127"/>
      <c r="J35" s="127"/>
      <c r="K35" s="127"/>
      <c r="L35" s="127"/>
      <c r="M35" s="128">
        <f t="shared" si="21"/>
        <v>0</v>
      </c>
      <c r="N35" s="51"/>
      <c r="O35" s="117"/>
    </row>
    <row r="36" spans="1:16" ht="34.950000000000003" customHeight="1">
      <c r="A36" s="31">
        <v>2</v>
      </c>
      <c r="B36" s="89" t="s">
        <v>51</v>
      </c>
      <c r="C36" s="129" t="s">
        <v>61</v>
      </c>
      <c r="D36" s="26"/>
      <c r="E36" s="99"/>
      <c r="F36" s="131"/>
      <c r="G36" s="127"/>
      <c r="H36" s="127"/>
      <c r="I36" s="127"/>
      <c r="J36" s="127"/>
      <c r="K36" s="127"/>
      <c r="L36" s="127"/>
      <c r="M36" s="128"/>
      <c r="N36" s="84"/>
      <c r="O36" s="114"/>
    </row>
    <row r="37" spans="1:16" ht="18" customHeight="1">
      <c r="A37" s="31"/>
      <c r="B37" s="126"/>
      <c r="C37" s="134" t="s">
        <v>61</v>
      </c>
      <c r="D37" s="7" t="s">
        <v>60</v>
      </c>
      <c r="E37" s="127">
        <v>1</v>
      </c>
      <c r="F37" s="127">
        <v>1</v>
      </c>
      <c r="G37" s="127"/>
      <c r="H37" s="127"/>
      <c r="I37" s="127">
        <v>0</v>
      </c>
      <c r="J37" s="127">
        <f t="shared" ref="J37" si="23">I37*F37</f>
        <v>0</v>
      </c>
      <c r="K37" s="127"/>
      <c r="L37" s="127"/>
      <c r="M37" s="128">
        <f t="shared" ref="M37:M39" si="24">L37+J37+H37</f>
        <v>0</v>
      </c>
      <c r="N37" s="84"/>
      <c r="O37" s="115">
        <v>6</v>
      </c>
    </row>
    <row r="38" spans="1:16" s="13" customFormat="1" ht="18" customHeight="1">
      <c r="A38" s="31"/>
      <c r="B38" s="90"/>
      <c r="C38" s="134" t="s">
        <v>52</v>
      </c>
      <c r="D38" s="116" t="s">
        <v>2</v>
      </c>
      <c r="E38" s="132"/>
      <c r="F38" s="133">
        <v>1</v>
      </c>
      <c r="G38" s="127"/>
      <c r="H38" s="127"/>
      <c r="I38" s="127"/>
      <c r="J38" s="127"/>
      <c r="K38" s="127"/>
      <c r="L38" s="127">
        <v>0</v>
      </c>
      <c r="M38" s="128">
        <f t="shared" si="24"/>
        <v>0</v>
      </c>
      <c r="N38" s="51"/>
      <c r="O38" s="117"/>
    </row>
    <row r="39" spans="1:16" s="13" customFormat="1" ht="18" customHeight="1">
      <c r="A39" s="118"/>
      <c r="B39" s="108"/>
      <c r="C39" s="134" t="s">
        <v>44</v>
      </c>
      <c r="D39" s="116" t="s">
        <v>2</v>
      </c>
      <c r="E39" s="132"/>
      <c r="F39" s="133">
        <v>1</v>
      </c>
      <c r="G39" s="127">
        <v>0</v>
      </c>
      <c r="H39" s="127">
        <f t="shared" ref="H39" si="25">G39*F39</f>
        <v>0</v>
      </c>
      <c r="I39" s="127"/>
      <c r="J39" s="127"/>
      <c r="K39" s="127"/>
      <c r="L39" s="127"/>
      <c r="M39" s="128">
        <f t="shared" si="24"/>
        <v>0</v>
      </c>
      <c r="N39" s="51"/>
      <c r="O39" s="117"/>
    </row>
    <row r="40" spans="1:16" ht="34.950000000000003" customHeight="1">
      <c r="A40" s="31">
        <v>3</v>
      </c>
      <c r="B40" s="89" t="s">
        <v>51</v>
      </c>
      <c r="C40" s="129" t="s">
        <v>62</v>
      </c>
      <c r="D40" s="26"/>
      <c r="E40" s="99"/>
      <c r="F40" s="131"/>
      <c r="G40" s="127"/>
      <c r="H40" s="127"/>
      <c r="I40" s="127"/>
      <c r="J40" s="127"/>
      <c r="K40" s="127"/>
      <c r="L40" s="127"/>
      <c r="M40" s="128"/>
      <c r="N40" s="84"/>
      <c r="O40" s="114"/>
    </row>
    <row r="41" spans="1:16" ht="18" customHeight="1">
      <c r="A41" s="31"/>
      <c r="B41" s="126"/>
      <c r="C41" s="134" t="s">
        <v>62</v>
      </c>
      <c r="D41" s="7" t="s">
        <v>60</v>
      </c>
      <c r="E41" s="127">
        <v>1</v>
      </c>
      <c r="F41" s="127">
        <v>1</v>
      </c>
      <c r="G41" s="127"/>
      <c r="H41" s="127"/>
      <c r="I41" s="127">
        <v>0</v>
      </c>
      <c r="J41" s="127">
        <f t="shared" ref="J41" si="26">I41*F41</f>
        <v>0</v>
      </c>
      <c r="K41" s="127"/>
      <c r="L41" s="127"/>
      <c r="M41" s="128">
        <f t="shared" ref="M41:M43" si="27">L41+J41+H41</f>
        <v>0</v>
      </c>
      <c r="N41" s="84"/>
      <c r="O41" s="115">
        <v>6</v>
      </c>
    </row>
    <row r="42" spans="1:16" s="13" customFormat="1" ht="18" customHeight="1">
      <c r="A42" s="31"/>
      <c r="B42" s="90"/>
      <c r="C42" s="134" t="s">
        <v>52</v>
      </c>
      <c r="D42" s="116" t="s">
        <v>2</v>
      </c>
      <c r="E42" s="132"/>
      <c r="F42" s="133">
        <v>1</v>
      </c>
      <c r="G42" s="127"/>
      <c r="H42" s="127"/>
      <c r="I42" s="127"/>
      <c r="J42" s="127"/>
      <c r="K42" s="127"/>
      <c r="L42" s="127">
        <v>0</v>
      </c>
      <c r="M42" s="128">
        <f t="shared" si="27"/>
        <v>0</v>
      </c>
      <c r="N42" s="51"/>
      <c r="O42" s="117"/>
    </row>
    <row r="43" spans="1:16" s="13" customFormat="1" ht="18" customHeight="1">
      <c r="A43" s="118"/>
      <c r="B43" s="108"/>
      <c r="C43" s="134" t="s">
        <v>44</v>
      </c>
      <c r="D43" s="116" t="s">
        <v>2</v>
      </c>
      <c r="E43" s="132"/>
      <c r="F43" s="133">
        <v>1</v>
      </c>
      <c r="G43" s="127">
        <v>0</v>
      </c>
      <c r="H43" s="127">
        <f t="shared" ref="H43" si="28">G43*F43</f>
        <v>0</v>
      </c>
      <c r="I43" s="127"/>
      <c r="J43" s="127"/>
      <c r="K43" s="127"/>
      <c r="L43" s="127"/>
      <c r="M43" s="128">
        <f t="shared" si="27"/>
        <v>0</v>
      </c>
      <c r="N43" s="51"/>
      <c r="O43" s="117"/>
    </row>
    <row r="44" spans="1:16" ht="34.950000000000003" customHeight="1">
      <c r="A44" s="31">
        <v>4</v>
      </c>
      <c r="B44" s="89" t="s">
        <v>51</v>
      </c>
      <c r="C44" s="129" t="s">
        <v>64</v>
      </c>
      <c r="D44" s="26"/>
      <c r="E44" s="99"/>
      <c r="F44" s="131"/>
      <c r="G44" s="127"/>
      <c r="H44" s="127"/>
      <c r="I44" s="127"/>
      <c r="J44" s="127"/>
      <c r="K44" s="127"/>
      <c r="L44" s="127"/>
      <c r="M44" s="128"/>
      <c r="N44" s="84"/>
      <c r="O44" s="114"/>
    </row>
    <row r="45" spans="1:16" s="13" customFormat="1" ht="18" customHeight="1">
      <c r="A45" s="31"/>
      <c r="B45" s="90"/>
      <c r="C45" s="134" t="s">
        <v>64</v>
      </c>
      <c r="D45" s="116" t="s">
        <v>65</v>
      </c>
      <c r="E45" s="132"/>
      <c r="F45" s="133">
        <v>1</v>
      </c>
      <c r="G45" s="127"/>
      <c r="H45" s="127"/>
      <c r="I45" s="127"/>
      <c r="J45" s="127"/>
      <c r="K45" s="127"/>
      <c r="L45" s="127">
        <v>0</v>
      </c>
      <c r="M45" s="128">
        <f t="shared" ref="M45" si="29">L45+J45+H45</f>
        <v>0</v>
      </c>
      <c r="N45" s="51"/>
      <c r="O45" s="117"/>
    </row>
    <row r="46" spans="1:16" s="2" customFormat="1" ht="18" customHeight="1">
      <c r="A46" s="100"/>
      <c r="B46" s="109"/>
      <c r="C46" s="136" t="s">
        <v>46</v>
      </c>
      <c r="D46" s="101"/>
      <c r="E46" s="102"/>
      <c r="F46" s="102"/>
      <c r="G46" s="102"/>
      <c r="H46" s="103">
        <f>SUM(H11:H22)</f>
        <v>0</v>
      </c>
      <c r="I46" s="103"/>
      <c r="J46" s="103">
        <f>SUM(J11:J22)</f>
        <v>0</v>
      </c>
      <c r="K46" s="103"/>
      <c r="L46" s="103">
        <f>SUM(L11:L22)</f>
        <v>0</v>
      </c>
      <c r="M46" s="103">
        <f>SUM(M11:M22)</f>
        <v>0</v>
      </c>
      <c r="N46" s="48"/>
      <c r="O46" s="3"/>
      <c r="P46" s="1"/>
    </row>
    <row r="47" spans="1:16" s="10" customFormat="1" ht="36" customHeight="1">
      <c r="A47" s="31"/>
      <c r="B47" s="90"/>
      <c r="C47" s="134" t="s">
        <v>47</v>
      </c>
      <c r="D47" s="14">
        <v>0.03</v>
      </c>
      <c r="E47" s="40"/>
      <c r="F47" s="76"/>
      <c r="G47" s="40"/>
      <c r="H47" s="77"/>
      <c r="I47" s="77"/>
      <c r="J47" s="77"/>
      <c r="K47" s="77"/>
      <c r="L47" s="77"/>
      <c r="M47" s="78">
        <f>H46*D47</f>
        <v>0</v>
      </c>
      <c r="N47" s="49"/>
    </row>
    <row r="48" spans="1:16" s="11" customFormat="1" ht="18" customHeight="1">
      <c r="A48" s="31"/>
      <c r="B48" s="90"/>
      <c r="C48" s="129" t="s">
        <v>46</v>
      </c>
      <c r="D48" s="26"/>
      <c r="E48" s="40"/>
      <c r="F48" s="38"/>
      <c r="G48" s="38"/>
      <c r="H48" s="83"/>
      <c r="I48" s="83"/>
      <c r="J48" s="83"/>
      <c r="K48" s="83"/>
      <c r="L48" s="83"/>
      <c r="M48" s="78">
        <f>SUM(M46:M47)</f>
        <v>0</v>
      </c>
      <c r="N48" s="47"/>
    </row>
    <row r="49" spans="1:14" s="10" customFormat="1" ht="36" customHeight="1">
      <c r="A49" s="31"/>
      <c r="B49" s="90"/>
      <c r="C49" s="134" t="s">
        <v>48</v>
      </c>
      <c r="D49" s="14">
        <v>0.08</v>
      </c>
      <c r="E49" s="40"/>
      <c r="F49" s="76"/>
      <c r="G49" s="40"/>
      <c r="H49" s="77"/>
      <c r="I49" s="77"/>
      <c r="J49" s="77"/>
      <c r="K49" s="77"/>
      <c r="L49" s="77"/>
      <c r="M49" s="78">
        <f>M48*D49</f>
        <v>0</v>
      </c>
      <c r="N49" s="49"/>
    </row>
    <row r="50" spans="1:14" s="11" customFormat="1" ht="18" customHeight="1">
      <c r="A50" s="31"/>
      <c r="B50" s="90"/>
      <c r="C50" s="129" t="s">
        <v>46</v>
      </c>
      <c r="D50" s="26"/>
      <c r="E50" s="40"/>
      <c r="F50" s="38"/>
      <c r="G50" s="38"/>
      <c r="H50" s="83"/>
      <c r="I50" s="83"/>
      <c r="J50" s="83"/>
      <c r="K50" s="83"/>
      <c r="L50" s="83"/>
      <c r="M50" s="78">
        <f>SUM(M48:M49)</f>
        <v>0</v>
      </c>
      <c r="N50" s="47"/>
    </row>
    <row r="51" spans="1:14" s="10" customFormat="1" ht="18" customHeight="1">
      <c r="A51" s="31"/>
      <c r="B51" s="90"/>
      <c r="C51" s="134" t="s">
        <v>49</v>
      </c>
      <c r="D51" s="14">
        <v>0.08</v>
      </c>
      <c r="E51" s="40"/>
      <c r="F51" s="76"/>
      <c r="G51" s="40"/>
      <c r="H51" s="77"/>
      <c r="I51" s="77"/>
      <c r="J51" s="77"/>
      <c r="K51" s="77"/>
      <c r="L51" s="77"/>
      <c r="M51" s="78">
        <f>M50*D51</f>
        <v>0</v>
      </c>
      <c r="N51" s="47"/>
    </row>
    <row r="52" spans="1:14" s="29" customFormat="1" ht="21" customHeight="1" thickBot="1">
      <c r="A52" s="104"/>
      <c r="B52" s="110"/>
      <c r="C52" s="137" t="s">
        <v>50</v>
      </c>
      <c r="D52" s="94"/>
      <c r="E52" s="96"/>
      <c r="F52" s="96"/>
      <c r="G52" s="95"/>
      <c r="H52" s="97"/>
      <c r="I52" s="97"/>
      <c r="J52" s="97"/>
      <c r="K52" s="97"/>
      <c r="L52" s="97"/>
      <c r="M52" s="98">
        <f>SUM(M50:M51)</f>
        <v>0</v>
      </c>
      <c r="N52" s="50"/>
    </row>
    <row r="53" spans="1:14" s="10" customFormat="1" ht="18" customHeight="1">
      <c r="A53" s="31"/>
      <c r="B53" s="90"/>
      <c r="C53" s="134" t="s">
        <v>34</v>
      </c>
      <c r="D53" s="14">
        <v>0.18</v>
      </c>
      <c r="E53" s="40"/>
      <c r="F53" s="76"/>
      <c r="G53" s="40"/>
      <c r="H53" s="77"/>
      <c r="I53" s="77"/>
      <c r="J53" s="77"/>
      <c r="K53" s="77"/>
      <c r="L53" s="77"/>
      <c r="M53" s="78">
        <f>M52*D53</f>
        <v>0</v>
      </c>
      <c r="N53" s="47"/>
    </row>
    <row r="54" spans="1:14" s="29" customFormat="1" ht="21" customHeight="1" thickBot="1">
      <c r="A54" s="104"/>
      <c r="B54" s="110"/>
      <c r="C54" s="137" t="s">
        <v>50</v>
      </c>
      <c r="D54" s="94"/>
      <c r="E54" s="96"/>
      <c r="F54" s="96"/>
      <c r="G54" s="95"/>
      <c r="H54" s="97"/>
      <c r="I54" s="97"/>
      <c r="J54" s="97"/>
      <c r="K54" s="97"/>
      <c r="L54" s="97"/>
      <c r="M54" s="98">
        <f>M53+M52</f>
        <v>0</v>
      </c>
      <c r="N54" s="50"/>
    </row>
    <row r="55" spans="1:14">
      <c r="A55" s="23"/>
      <c r="B55" s="111"/>
      <c r="D55" s="18"/>
      <c r="E55" s="9"/>
      <c r="F55" s="8"/>
      <c r="G55" s="8"/>
      <c r="H55" s="8"/>
      <c r="I55" s="82"/>
      <c r="J55" s="8"/>
      <c r="K55" s="82"/>
      <c r="L55" s="8"/>
      <c r="M55" s="9"/>
      <c r="N55" s="85"/>
    </row>
    <row r="56" spans="1:14">
      <c r="A56" s="23"/>
      <c r="B56" s="111"/>
      <c r="D56" s="18"/>
      <c r="E56" s="9"/>
      <c r="F56" s="8"/>
      <c r="G56" s="8"/>
      <c r="H56" s="8"/>
      <c r="I56" s="82"/>
      <c r="J56" s="8"/>
      <c r="K56" s="82"/>
      <c r="L56" s="8"/>
      <c r="M56" s="9"/>
      <c r="N56" s="84"/>
    </row>
    <row r="57" spans="1:14">
      <c r="A57" s="23"/>
      <c r="B57" s="111"/>
      <c r="D57" s="18"/>
      <c r="E57" s="9"/>
      <c r="F57" s="8"/>
      <c r="G57" s="8"/>
      <c r="H57" s="8"/>
      <c r="I57" s="82"/>
      <c r="J57" s="86"/>
      <c r="K57" s="82"/>
      <c r="L57" s="8"/>
      <c r="M57" s="34"/>
      <c r="N57" s="84"/>
    </row>
    <row r="58" spans="1:14" s="6" customFormat="1" ht="18" customHeight="1">
      <c r="A58" s="4"/>
      <c r="B58" s="92"/>
      <c r="C58" s="15"/>
      <c r="E58" s="74"/>
      <c r="F58" s="74"/>
      <c r="G58" s="57"/>
      <c r="H58" s="57"/>
      <c r="I58" s="57"/>
      <c r="J58" s="74"/>
      <c r="K58" s="74"/>
      <c r="L58" s="74"/>
      <c r="M58" s="75"/>
    </row>
    <row r="59" spans="1:14">
      <c r="A59" s="23"/>
      <c r="B59" s="111"/>
      <c r="D59" s="18"/>
      <c r="E59" s="9"/>
      <c r="F59" s="8"/>
      <c r="G59" s="8"/>
      <c r="H59" s="8"/>
      <c r="I59" s="82"/>
      <c r="J59" s="8"/>
      <c r="K59" s="82"/>
      <c r="L59" s="8"/>
      <c r="M59" s="88"/>
      <c r="N59" s="84"/>
    </row>
    <row r="60" spans="1:14">
      <c r="A60" s="23"/>
      <c r="B60" s="111"/>
      <c r="D60" s="18"/>
      <c r="E60" s="9"/>
      <c r="F60" s="8"/>
      <c r="G60" s="8"/>
      <c r="H60" s="8"/>
      <c r="I60" s="82"/>
      <c r="J60" s="8"/>
      <c r="K60" s="82"/>
      <c r="L60" s="8"/>
      <c r="M60" s="88"/>
      <c r="N60" s="84"/>
    </row>
    <row r="61" spans="1:14">
      <c r="E61" s="9"/>
      <c r="F61" s="8"/>
      <c r="G61" s="8"/>
      <c r="H61" s="8"/>
      <c r="I61" s="82"/>
      <c r="J61" s="87"/>
      <c r="K61" s="82"/>
      <c r="L61" s="8"/>
      <c r="M61" s="79"/>
    </row>
    <row r="62" spans="1:14">
      <c r="E62" s="9"/>
      <c r="F62" s="8"/>
      <c r="G62" s="8"/>
      <c r="H62" s="8"/>
      <c r="I62" s="82"/>
      <c r="J62" s="8"/>
      <c r="K62" s="82"/>
      <c r="L62" s="8"/>
      <c r="M62" s="9"/>
    </row>
    <row r="63" spans="1:14">
      <c r="E63" s="9"/>
      <c r="F63" s="8"/>
      <c r="G63" s="8"/>
      <c r="H63" s="8"/>
      <c r="I63" s="82"/>
      <c r="J63" s="8"/>
      <c r="K63" s="82"/>
      <c r="L63" s="8"/>
      <c r="M63" s="79"/>
    </row>
    <row r="64" spans="1:14">
      <c r="E64" s="9"/>
      <c r="F64" s="8"/>
      <c r="G64" s="8"/>
      <c r="H64" s="8"/>
      <c r="I64" s="82"/>
      <c r="J64" s="8"/>
      <c r="K64" s="82"/>
      <c r="L64" s="8"/>
    </row>
    <row r="65" spans="1:14">
      <c r="E65" s="9"/>
      <c r="F65" s="8"/>
      <c r="G65" s="8"/>
      <c r="H65" s="8"/>
      <c r="I65" s="82"/>
      <c r="J65" s="8"/>
      <c r="K65" s="82"/>
      <c r="L65" s="8"/>
      <c r="M65" s="68"/>
    </row>
    <row r="66" spans="1:14">
      <c r="E66" s="9"/>
      <c r="F66" s="8"/>
      <c r="G66" s="8"/>
      <c r="H66" s="8"/>
      <c r="I66" s="82"/>
      <c r="J66" s="8"/>
      <c r="K66" s="82"/>
      <c r="L66" s="8"/>
    </row>
    <row r="67" spans="1:14">
      <c r="E67" s="9"/>
      <c r="F67" s="8"/>
      <c r="G67" s="8"/>
      <c r="H67" s="8"/>
      <c r="I67" s="82"/>
      <c r="J67" s="8"/>
      <c r="K67" s="82"/>
      <c r="L67" s="8"/>
    </row>
    <row r="68" spans="1:14">
      <c r="E68" s="9"/>
      <c r="F68" s="8"/>
      <c r="G68" s="8"/>
      <c r="H68" s="8"/>
      <c r="I68" s="82"/>
      <c r="J68" s="8"/>
      <c r="K68" s="82"/>
      <c r="L68" s="8"/>
    </row>
    <row r="69" spans="1:14">
      <c r="E69" s="9"/>
      <c r="F69" s="8"/>
      <c r="G69" s="8"/>
      <c r="H69" s="8"/>
      <c r="I69" s="82"/>
      <c r="J69" s="8"/>
      <c r="K69" s="82"/>
      <c r="L69" s="8"/>
      <c r="N69" s="18"/>
    </row>
    <row r="70" spans="1:14">
      <c r="E70" s="9"/>
      <c r="F70" s="8"/>
      <c r="G70" s="8"/>
      <c r="H70" s="8"/>
      <c r="I70" s="82"/>
      <c r="J70" s="8"/>
      <c r="K70" s="82"/>
      <c r="L70" s="8"/>
      <c r="N70" s="18"/>
    </row>
    <row r="71" spans="1:14">
      <c r="E71" s="9"/>
      <c r="F71" s="8"/>
      <c r="G71" s="8"/>
      <c r="H71" s="8"/>
      <c r="I71" s="82"/>
      <c r="J71" s="8"/>
      <c r="K71" s="82"/>
      <c r="L71" s="8"/>
      <c r="N71" s="18"/>
    </row>
    <row r="72" spans="1:14">
      <c r="E72" s="9"/>
      <c r="F72" s="8"/>
      <c r="G72" s="8"/>
      <c r="H72" s="8"/>
      <c r="I72" s="82"/>
      <c r="J72" s="8"/>
      <c r="K72" s="82"/>
      <c r="L72" s="8"/>
      <c r="N72" s="18"/>
    </row>
    <row r="73" spans="1:14">
      <c r="E73" s="9"/>
      <c r="F73" s="8"/>
      <c r="G73" s="8"/>
      <c r="H73" s="8"/>
      <c r="I73" s="82"/>
      <c r="J73" s="8"/>
      <c r="K73" s="82"/>
      <c r="L73" s="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1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1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1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1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1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1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1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1"/>
      <c r="C106" s="18"/>
      <c r="D106" s="18"/>
      <c r="E106" s="9"/>
      <c r="F106" s="8"/>
      <c r="G106" s="8"/>
      <c r="H106" s="8"/>
      <c r="I106" s="82"/>
      <c r="J106" s="8"/>
      <c r="K106" s="82"/>
      <c r="L106" s="8"/>
      <c r="M106" s="18"/>
      <c r="N106" s="18"/>
    </row>
    <row r="107" spans="1:14" ht="13.8">
      <c r="A107" s="18"/>
      <c r="B107" s="91"/>
      <c r="C107" s="18"/>
      <c r="D107" s="18"/>
      <c r="E107" s="9"/>
      <c r="F107" s="8"/>
      <c r="G107" s="8"/>
      <c r="H107" s="8"/>
      <c r="I107" s="82"/>
      <c r="J107" s="8"/>
      <c r="K107" s="82"/>
      <c r="L107" s="8"/>
      <c r="M107" s="18"/>
      <c r="N107" s="18"/>
    </row>
    <row r="108" spans="1:14" ht="13.8">
      <c r="A108" s="18"/>
      <c r="B108" s="91"/>
      <c r="C108" s="18"/>
      <c r="D108" s="18"/>
      <c r="E108" s="9"/>
      <c r="F108" s="8"/>
      <c r="G108" s="8"/>
      <c r="H108" s="8"/>
      <c r="I108" s="82"/>
      <c r="J108" s="8"/>
      <c r="K108" s="82"/>
      <c r="L108" s="8"/>
      <c r="M108" s="18"/>
      <c r="N108" s="18"/>
    </row>
    <row r="109" spans="1:14" ht="13.8">
      <c r="A109" s="18"/>
      <c r="B109" s="91"/>
      <c r="C109" s="18"/>
      <c r="D109" s="18"/>
      <c r="E109" s="9"/>
      <c r="F109" s="8"/>
      <c r="G109" s="8"/>
      <c r="H109" s="8"/>
      <c r="I109" s="82"/>
      <c r="J109" s="8"/>
      <c r="K109" s="82"/>
      <c r="L109" s="8"/>
      <c r="M109" s="18"/>
      <c r="N109" s="18"/>
    </row>
    <row r="110" spans="1:14" ht="13.8">
      <c r="A110" s="18"/>
      <c r="B110" s="91"/>
      <c r="C110" s="18"/>
      <c r="D110" s="18"/>
      <c r="E110" s="9"/>
      <c r="F110" s="8"/>
      <c r="G110" s="8"/>
      <c r="H110" s="8"/>
      <c r="I110" s="82"/>
      <c r="J110" s="8"/>
      <c r="K110" s="82"/>
      <c r="L110" s="8"/>
      <c r="M110" s="18"/>
      <c r="N110" s="18"/>
    </row>
    <row r="111" spans="1:14" ht="13.8">
      <c r="A111" s="18"/>
      <c r="B111" s="91"/>
      <c r="C111" s="18"/>
      <c r="D111" s="18"/>
      <c r="E111" s="9"/>
      <c r="F111" s="8"/>
      <c r="G111" s="8"/>
      <c r="H111" s="8"/>
      <c r="I111" s="82"/>
      <c r="J111" s="8"/>
      <c r="K111" s="82"/>
      <c r="L111" s="8"/>
      <c r="M111" s="18"/>
      <c r="N111" s="18"/>
    </row>
    <row r="112" spans="1:14" ht="13.8">
      <c r="A112" s="18"/>
      <c r="B112" s="91"/>
      <c r="C112" s="18"/>
      <c r="D112" s="18"/>
      <c r="E112" s="9"/>
      <c r="F112" s="8"/>
      <c r="G112" s="8"/>
      <c r="H112" s="8"/>
      <c r="I112" s="82"/>
      <c r="J112" s="8"/>
      <c r="K112" s="82"/>
      <c r="L112" s="8"/>
      <c r="M112" s="18"/>
      <c r="N112" s="18"/>
    </row>
    <row r="113" spans="1:14" ht="13.8">
      <c r="A113" s="18"/>
      <c r="B113" s="91"/>
      <c r="C113" s="18"/>
      <c r="D113" s="18"/>
      <c r="E113" s="9"/>
      <c r="F113" s="8"/>
      <c r="G113" s="8"/>
      <c r="H113" s="8"/>
      <c r="I113" s="82"/>
      <c r="J113" s="8"/>
      <c r="K113" s="82"/>
      <c r="L113" s="8"/>
      <c r="M113" s="18"/>
      <c r="N113" s="18"/>
    </row>
    <row r="114" spans="1:14" ht="13.8">
      <c r="A114" s="18"/>
      <c r="B114" s="91"/>
      <c r="C114" s="18"/>
      <c r="D114" s="18"/>
      <c r="E114" s="9"/>
      <c r="F114" s="8"/>
      <c r="G114" s="8"/>
      <c r="H114" s="8"/>
      <c r="I114" s="82"/>
      <c r="J114" s="8"/>
      <c r="K114" s="82"/>
      <c r="L114" s="8"/>
      <c r="M114" s="18"/>
      <c r="N114" s="18"/>
    </row>
    <row r="115" spans="1:14" ht="13.8">
      <c r="A115" s="18"/>
      <c r="B115" s="91"/>
      <c r="C115" s="18"/>
      <c r="D115" s="18"/>
      <c r="E115" s="9"/>
      <c r="F115" s="8"/>
      <c r="G115" s="8"/>
      <c r="H115" s="8"/>
      <c r="I115" s="82"/>
      <c r="J115" s="8"/>
      <c r="K115" s="82"/>
      <c r="L115" s="8"/>
      <c r="M115" s="18"/>
      <c r="N115" s="18"/>
    </row>
    <row r="116" spans="1:14" ht="13.8">
      <c r="A116" s="18"/>
      <c r="B116" s="91"/>
      <c r="C116" s="18"/>
      <c r="D116" s="18"/>
      <c r="E116" s="9"/>
      <c r="F116" s="8"/>
      <c r="G116" s="8"/>
      <c r="H116" s="8"/>
      <c r="I116" s="82"/>
      <c r="J116" s="8"/>
      <c r="K116" s="82"/>
      <c r="L116" s="8"/>
      <c r="M116" s="18"/>
      <c r="N116" s="18"/>
    </row>
    <row r="117" spans="1:14" ht="13.8">
      <c r="A117" s="18"/>
      <c r="B117" s="91"/>
      <c r="C117" s="18"/>
      <c r="D117" s="18"/>
      <c r="E117" s="9"/>
      <c r="F117" s="8"/>
      <c r="G117" s="8"/>
      <c r="H117" s="8"/>
      <c r="I117" s="82"/>
      <c r="J117" s="8"/>
      <c r="K117" s="82"/>
      <c r="L117" s="8"/>
      <c r="M117" s="18"/>
      <c r="N117" s="18"/>
    </row>
    <row r="118" spans="1:14" ht="13.8">
      <c r="A118" s="18"/>
      <c r="B118" s="91"/>
      <c r="C118" s="18"/>
      <c r="D118" s="18"/>
      <c r="E118" s="9"/>
      <c r="F118" s="8"/>
      <c r="G118" s="8"/>
      <c r="H118" s="8"/>
      <c r="I118" s="82"/>
      <c r="J118" s="8"/>
      <c r="K118" s="82"/>
      <c r="L118" s="8"/>
      <c r="M118" s="18"/>
      <c r="N118" s="18"/>
    </row>
    <row r="119" spans="1:14" ht="13.8">
      <c r="A119" s="18"/>
      <c r="B119" s="91"/>
      <c r="C119" s="18"/>
      <c r="D119" s="18"/>
      <c r="E119" s="9"/>
      <c r="F119" s="8"/>
      <c r="G119" s="8"/>
      <c r="H119" s="8"/>
      <c r="I119" s="82"/>
      <c r="J119" s="8"/>
      <c r="K119" s="82"/>
      <c r="L119" s="8"/>
      <c r="M119" s="18"/>
      <c r="N119" s="18"/>
    </row>
    <row r="120" spans="1:14" ht="13.8">
      <c r="A120" s="18"/>
      <c r="B120" s="91"/>
      <c r="C120" s="18"/>
      <c r="D120" s="18"/>
      <c r="E120" s="9"/>
      <c r="F120" s="8"/>
      <c r="G120" s="8"/>
      <c r="H120" s="8"/>
      <c r="I120" s="82"/>
      <c r="J120" s="8"/>
      <c r="K120" s="82"/>
      <c r="L120" s="8"/>
      <c r="M120" s="18"/>
      <c r="N120" s="18"/>
    </row>
    <row r="121" spans="1:14" ht="13.8">
      <c r="A121" s="18"/>
      <c r="B121" s="91"/>
      <c r="C121" s="18"/>
      <c r="D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1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1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1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1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1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1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1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1"/>
      <c r="C154" s="18"/>
      <c r="D154" s="18"/>
      <c r="E154" s="18"/>
      <c r="I154" s="18"/>
      <c r="K154" s="18"/>
      <c r="M154" s="18"/>
      <c r="N154" s="18"/>
    </row>
    <row r="155" spans="1:14" ht="13.8">
      <c r="A155" s="18"/>
      <c r="B155" s="91"/>
      <c r="C155" s="18"/>
      <c r="D155" s="18"/>
      <c r="E155" s="18"/>
      <c r="I155" s="18"/>
      <c r="K155" s="18"/>
      <c r="M155" s="18"/>
      <c r="N155" s="18"/>
    </row>
    <row r="156" spans="1:14" ht="13.8">
      <c r="A156" s="18"/>
      <c r="B156" s="91"/>
      <c r="C156" s="18"/>
      <c r="D156" s="18"/>
      <c r="E156" s="18"/>
      <c r="I156" s="18"/>
      <c r="K156" s="18"/>
      <c r="M156" s="18"/>
      <c r="N156" s="18"/>
    </row>
    <row r="157" spans="1:14" ht="13.8">
      <c r="A157" s="18"/>
      <c r="B157" s="91"/>
      <c r="C157" s="18"/>
      <c r="D157" s="18"/>
      <c r="E157" s="18"/>
      <c r="I157" s="18"/>
      <c r="K157" s="18"/>
      <c r="M157" s="18"/>
      <c r="N157" s="18"/>
    </row>
    <row r="158" spans="1:14" ht="13.8">
      <c r="A158" s="18"/>
      <c r="B158" s="91"/>
      <c r="C158" s="18"/>
      <c r="D158" s="18"/>
      <c r="E158" s="18"/>
      <c r="I158" s="18"/>
      <c r="K158" s="18"/>
      <c r="M158" s="18"/>
      <c r="N158" s="18"/>
    </row>
    <row r="159" spans="1:14" ht="13.8">
      <c r="A159" s="18"/>
      <c r="B159" s="91"/>
      <c r="C159" s="18"/>
      <c r="D159" s="18"/>
      <c r="E159" s="18"/>
      <c r="I159" s="18"/>
      <c r="K159" s="18"/>
      <c r="M159" s="18"/>
      <c r="N159" s="18"/>
    </row>
    <row r="160" spans="1:14" ht="13.8">
      <c r="A160" s="18"/>
      <c r="B160" s="91"/>
      <c r="C160" s="18"/>
      <c r="D160" s="18"/>
      <c r="E160" s="18"/>
      <c r="I160" s="18"/>
      <c r="K160" s="18"/>
      <c r="M160" s="18"/>
      <c r="N160" s="18"/>
    </row>
    <row r="161" spans="1:14" ht="13.8">
      <c r="A161" s="18"/>
      <c r="B161" s="91"/>
      <c r="C161" s="18"/>
      <c r="D161" s="18"/>
      <c r="E161" s="18"/>
      <c r="I161" s="18"/>
      <c r="K161" s="18"/>
      <c r="M161" s="18"/>
      <c r="N161" s="18"/>
    </row>
    <row r="162" spans="1:14" ht="13.8">
      <c r="A162" s="18"/>
      <c r="B162" s="91"/>
      <c r="C162" s="18"/>
      <c r="D162" s="18"/>
      <c r="E162" s="18"/>
      <c r="I162" s="18"/>
      <c r="K162" s="18"/>
      <c r="M162" s="18"/>
      <c r="N162" s="18"/>
    </row>
    <row r="163" spans="1:14" ht="13.8">
      <c r="A163" s="18"/>
      <c r="B163" s="91"/>
      <c r="C163" s="18"/>
      <c r="D163" s="18"/>
      <c r="E163" s="18"/>
      <c r="I163" s="18"/>
      <c r="K163" s="18"/>
      <c r="M163" s="18"/>
      <c r="N163" s="18"/>
    </row>
    <row r="164" spans="1:14" ht="13.8">
      <c r="A164" s="18"/>
      <c r="B164" s="91"/>
      <c r="C164" s="18"/>
      <c r="D164" s="18"/>
      <c r="E164" s="18"/>
      <c r="I164" s="18"/>
      <c r="K164" s="18"/>
      <c r="M164" s="18"/>
      <c r="N164" s="18"/>
    </row>
    <row r="165" spans="1:14" ht="13.8">
      <c r="A165" s="18"/>
      <c r="B165" s="91"/>
      <c r="C165" s="18"/>
      <c r="D165" s="18"/>
      <c r="E165" s="18"/>
      <c r="I165" s="18"/>
      <c r="K165" s="18"/>
      <c r="M165" s="18"/>
      <c r="N165" s="18"/>
    </row>
    <row r="166" spans="1:14" ht="13.8">
      <c r="A166" s="18"/>
      <c r="B166" s="91"/>
      <c r="C166" s="18"/>
      <c r="D166" s="18"/>
      <c r="E166" s="18"/>
      <c r="I166" s="18"/>
      <c r="K166" s="18"/>
      <c r="M166" s="18"/>
      <c r="N166" s="18"/>
    </row>
    <row r="167" spans="1:14" ht="13.8">
      <c r="A167" s="18"/>
      <c r="B167" s="91"/>
      <c r="C167" s="18"/>
      <c r="D167" s="18"/>
      <c r="E167" s="18"/>
      <c r="I167" s="18"/>
      <c r="K167" s="18"/>
      <c r="M167" s="18"/>
      <c r="N167" s="18"/>
    </row>
    <row r="168" spans="1:14" ht="13.8">
      <c r="A168" s="18"/>
      <c r="B168" s="91"/>
      <c r="C168" s="18"/>
      <c r="D168" s="18"/>
      <c r="E168" s="18"/>
      <c r="I168" s="18"/>
      <c r="K168" s="18"/>
      <c r="M168" s="18"/>
      <c r="N168" s="18"/>
    </row>
    <row r="169" spans="1:14" ht="13.8">
      <c r="A169" s="18"/>
      <c r="B169" s="91"/>
      <c r="C169" s="18"/>
      <c r="D169" s="18"/>
      <c r="E169" s="18"/>
      <c r="I169" s="18"/>
      <c r="K169" s="18"/>
      <c r="M169" s="18"/>
      <c r="N169" s="18"/>
    </row>
    <row r="170" spans="1:14">
      <c r="M170" s="18"/>
      <c r="N170" s="18"/>
    </row>
    <row r="171" spans="1:14">
      <c r="M171" s="18"/>
      <c r="N171" s="18"/>
    </row>
    <row r="172" spans="1:14">
      <c r="M172" s="18"/>
      <c r="N172" s="18"/>
    </row>
    <row r="173" spans="1:14"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187" spans="1:14">
      <c r="A187" s="22"/>
      <c r="E187" s="18"/>
      <c r="I187" s="18"/>
      <c r="K187" s="18"/>
      <c r="M187" s="18"/>
      <c r="N187" s="18"/>
    </row>
    <row r="188" spans="1:14">
      <c r="A188" s="22"/>
      <c r="E188" s="18"/>
      <c r="I188" s="18"/>
      <c r="K188" s="18"/>
      <c r="M188" s="18"/>
      <c r="N188" s="18"/>
    </row>
    <row r="189" spans="1:14">
      <c r="A189" s="22"/>
      <c r="E189" s="18"/>
      <c r="I189" s="18"/>
      <c r="K189" s="18"/>
      <c r="M189" s="18"/>
      <c r="N189" s="18"/>
    </row>
    <row r="190" spans="1:14">
      <c r="A190" s="22"/>
      <c r="E190" s="18"/>
      <c r="I190" s="18"/>
      <c r="K190" s="18"/>
      <c r="M190" s="18"/>
      <c r="N190" s="18"/>
    </row>
    <row r="191" spans="1:14">
      <c r="A191" s="22"/>
      <c r="E191" s="18"/>
      <c r="I191" s="18"/>
      <c r="K191" s="18"/>
      <c r="M191" s="18"/>
      <c r="N191" s="18"/>
    </row>
    <row r="192" spans="1:14">
      <c r="A192" s="22"/>
      <c r="E192" s="18"/>
      <c r="I192" s="18"/>
      <c r="K192" s="18"/>
      <c r="M192" s="18"/>
      <c r="N192" s="18"/>
    </row>
    <row r="193" spans="1:14">
      <c r="A193" s="22"/>
      <c r="E193" s="18"/>
      <c r="I193" s="18"/>
      <c r="K193" s="18"/>
      <c r="M193" s="18"/>
      <c r="N193" s="18"/>
    </row>
    <row r="194" spans="1:14">
      <c r="A194" s="22"/>
      <c r="E194" s="18"/>
      <c r="I194" s="18"/>
      <c r="K194" s="18"/>
      <c r="M194" s="18"/>
      <c r="N194" s="18"/>
    </row>
    <row r="195" spans="1:14">
      <c r="A195" s="22"/>
      <c r="E195" s="18"/>
      <c r="I195" s="18"/>
      <c r="K195" s="18"/>
      <c r="M195" s="18"/>
      <c r="N195" s="18"/>
    </row>
    <row r="196" spans="1:14">
      <c r="A196" s="22"/>
      <c r="E196" s="18"/>
      <c r="I196" s="18"/>
      <c r="K196" s="18"/>
      <c r="M196" s="18"/>
      <c r="N196" s="18"/>
    </row>
    <row r="200" spans="1:14">
      <c r="A200" s="22"/>
      <c r="E200" s="18"/>
      <c r="I200" s="18"/>
      <c r="K200" s="18"/>
      <c r="M200" s="18"/>
      <c r="N200" s="18"/>
    </row>
    <row r="201" spans="1:14">
      <c r="A201" s="22"/>
      <c r="E201" s="18"/>
      <c r="I201" s="18"/>
      <c r="K201" s="18"/>
      <c r="M201" s="18"/>
      <c r="N201" s="18"/>
    </row>
    <row r="202" spans="1:14">
      <c r="A202" s="22"/>
      <c r="E202" s="18"/>
      <c r="I202" s="18"/>
      <c r="K202" s="18"/>
      <c r="M202" s="18"/>
      <c r="N202" s="18"/>
    </row>
    <row r="203" spans="1:14">
      <c r="A203" s="22"/>
      <c r="E203" s="18"/>
      <c r="I203" s="18"/>
      <c r="K203" s="18"/>
      <c r="M203" s="18"/>
      <c r="N203" s="18"/>
    </row>
    <row r="204" spans="1:14">
      <c r="A204" s="22"/>
      <c r="E204" s="18"/>
      <c r="I204" s="18"/>
      <c r="K204" s="18"/>
      <c r="M204" s="18"/>
      <c r="N204" s="18"/>
    </row>
    <row r="205" spans="1:14">
      <c r="A205" s="22"/>
      <c r="E205" s="18"/>
      <c r="I205" s="18"/>
      <c r="K205" s="18"/>
      <c r="M205" s="18"/>
      <c r="N205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3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3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3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3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3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3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3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3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3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3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3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3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3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3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3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3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3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3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3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3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3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3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3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</sheetData>
  <autoFilter ref="A9:M2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0:M102 E59:L59 E56:L56 F57:L57 B57 E55:M55 E48:M48 I46 E49:L50 E46:G46 D46:D48 B46:B52 D50:D52 B59:D102 B55:D56 E47:L47 E51:M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D10" sqref="D10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40" customFormat="1" ht="40.950000000000003" customHeight="1">
      <c r="A1" s="138" t="s">
        <v>53</v>
      </c>
      <c r="B1" s="140" t="s">
        <v>56</v>
      </c>
    </row>
    <row r="2" spans="1:2" s="140" customFormat="1" ht="41.4" customHeight="1">
      <c r="A2" s="139" t="s">
        <v>54</v>
      </c>
      <c r="B2" s="138" t="s">
        <v>55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VVDU5HPDTQC2-32-737717</_dlc_DocId>
    <_dlc_DocIdUrl xmlns="a5444ea2-90b0-4ece-a612-f39e0dd9a22f">
      <Url>https://docflow.socar.ge/dms/ERequests/_layouts/15/DocIdRedir.aspx?ID=VVDU5HPDTQC2-32-737717</Url>
      <Description>VVDU5HPDTQC2-32-737717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9CB1A93C-5360-4CF2-8B85-C0DAB0FA63B1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2021-11-08T13:26:28Z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6811ab8b-5993-451a-9022-a6392b2c43b6</vt:lpwstr>
  </property>
</Properties>
</file>